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zml-sfco\IMPLAN\Milagros\06-CUENTA PUBLICA 2022\02-SEGUNDO TRIMESTRE\"/>
    </mc:Choice>
  </mc:AlternateContent>
  <xr:revisionPtr revIDLastSave="0" documentId="13_ncr:1_{FE53CE85-9246-4FAE-BBD9-2A886189885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C4" i="1" l="1"/>
  <c r="D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6" i="1" l="1"/>
  <c r="G7" i="1"/>
  <c r="G6" i="1" s="1"/>
  <c r="F15" i="1"/>
  <c r="G16" i="1"/>
  <c r="G15" i="1" s="1"/>
  <c r="F4" i="1" l="1"/>
  <c r="G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<sst xmlns="http://schemas.openxmlformats.org/spreadsheetml/2006/main" count="27" uniqueCount="27">
  <si>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</si>
  <si>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</si>
  <si>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</si>
  <si>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</si>
  <si>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</si>
  <si>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</si>
  <si>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</si>
  <si>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</si>
  <si>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</si>
  <si>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</si>
  <si>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</si>
  <si>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</si>
  <si>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</si>
  <si>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</si>
  <si>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</si>
  <si>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</si>
  <si>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</si>
  <si>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</si>
  <si>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</si>
  <si>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</si>
  <si>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</si>
  <si>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</si>
  <si>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</si>
  <si>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</si>
  <si>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</si>
  <si>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</si>
  <si>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Instituto Municipal de Planeación de San Francisco del Rincón, Guanajuato
Estado Analítico del Activo
Del 1 de Enero AL 30 DE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</si>
</sst>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Alignment="1">
      <alignment vertical="top" wrapText="1"/>
    </xf>
    <xf numFmtId="0" fontId="3" fillId="0" borderId="3" xfId="8" applyFont="1" applyBorder="1" applyAlignment="1">
      <alignment horizontal="center" vertical="top"/>
    </xf>
    <xf numFmtId="0" fontId="3" fillId="0" borderId="1" xfId="8" applyFont="1" applyBorder="1" applyAlignment="1">
      <alignment horizontal="center" vertical="center"/>
    </xf>
    <xf numFmtId="0" fontId="3" fillId="0" borderId="2" xfId="8" applyFont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Font="1" applyBorder="1" applyAlignment="1">
      <alignment horizontal="center" vertical="center" wrapText="1"/>
    </xf>
    <xf numFmtId="0" fontId="3" fillId="0" borderId="10" xfId="8" quotePrefix="1" applyFont="1" applyBorder="1" applyAlignment="1">
      <alignment horizontal="center" vertical="center" wrapText="1"/>
    </xf>
    <xf numFmtId="4" fontId="2" fillId="0" borderId="11" xfId="8" applyNumberFormat="1" applyFont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Alignment="1">
      <alignment vertical="top" wrapText="1"/>
    </xf>
    <xf numFmtId="4" fontId="3" fillId="0" borderId="11" xfId="8" applyNumberFormat="1" applyFont="1" applyBorder="1" applyAlignment="1" applyProtection="1">
      <alignment vertical="top" wrapText="1"/>
      <protection locked="0"/>
    </xf>
    <xf numFmtId="4" fontId="3" fillId="0" borderId="11" xfId="8" applyNumberFormat="1" applyFont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95250</xdr:rowOff>
    </xdr:from>
    <xdr:to>
      <xdr:col>7</xdr:col>
      <xdr:colOff>183930</xdr:colOff>
      <xdr:row>41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92DEBE-3BAB-4285-B693-3746198E3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29325"/>
          <a:ext cx="9613680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showGridLines="0" tabSelected="1" topLeftCell="A34" zoomScaleNormal="100" workbookViewId="0">
      <selection activeCell="B29" sqref="B29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4081367.0100000002</v>
      </c>
      <c r="D4" s="13">
        <f>SUM(D6+D15)</f>
        <v>3699863.1599999997</v>
      </c>
      <c r="E4" s="13">
        <f>SUM(E6+E15)</f>
        <v>3143088.77</v>
      </c>
      <c r="F4" s="13">
        <f>SUM(F6+F15)</f>
        <v>4638141.4000000004</v>
      </c>
      <c r="G4" s="13">
        <f>SUM(G6+G15)</f>
        <v>556774.39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986120.16</v>
      </c>
      <c r="D6" s="13">
        <f>SUM(D7:D13)</f>
        <v>3554751.13</v>
      </c>
      <c r="E6" s="13">
        <f>SUM(E7:E13)</f>
        <v>3143088.77</v>
      </c>
      <c r="F6" s="13">
        <f>SUM(F7:F13)</f>
        <v>1397782.52</v>
      </c>
      <c r="G6" s="18">
        <f>SUM(G7:G13)</f>
        <v>411662.36</v>
      </c>
    </row>
    <row r="7" spans="1:7" x14ac:dyDescent="0.2">
      <c r="A7" s="3">
        <v>1110</v>
      </c>
      <c r="B7" s="7" t="s">
        <v>9</v>
      </c>
      <c r="C7" s="18">
        <v>986120.16</v>
      </c>
      <c r="D7" s="18">
        <v>1781586.05</v>
      </c>
      <c r="E7" s="18">
        <v>1381170.37</v>
      </c>
      <c r="F7" s="18">
        <f>C7+D7-E7</f>
        <v>1386535.8399999999</v>
      </c>
      <c r="G7" s="18">
        <f t="shared" ref="G7:G13" si="0">F7-C7</f>
        <v>400415.67999999982</v>
      </c>
    </row>
    <row r="8" spans="1:7" x14ac:dyDescent="0.2">
      <c r="A8" s="3">
        <v>1120</v>
      </c>
      <c r="B8" s="7" t="s">
        <v>10</v>
      </c>
      <c r="C8" s="18">
        <v>0</v>
      </c>
      <c r="D8" s="18">
        <v>1773165.08</v>
      </c>
      <c r="E8" s="18">
        <v>1761918.4</v>
      </c>
      <c r="F8" s="18">
        <f t="shared" ref="F8:F13" si="1">C8+D8-E8</f>
        <v>11246.680000000168</v>
      </c>
      <c r="G8" s="18">
        <f t="shared" si="0"/>
        <v>11246.680000000168</v>
      </c>
    </row>
    <row r="9" spans="1:7" x14ac:dyDescent="0.2">
      <c r="A9" s="3">
        <v>1130</v>
      </c>
      <c r="B9" s="7" t="s">
        <v>11</v>
      </c>
      <c r="C9" s="18">
        <v>0</v>
      </c>
      <c r="D9" s="18">
        <v>0</v>
      </c>
      <c r="E9" s="18">
        <v>0</v>
      </c>
      <c r="F9" s="18">
        <f t="shared" si="1"/>
        <v>0</v>
      </c>
      <c r="G9" s="18">
        <f t="shared" si="0"/>
        <v>0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3095246.85</v>
      </c>
      <c r="D15" s="13">
        <f>SUM(D16:D24)</f>
        <v>145112.03</v>
      </c>
      <c r="E15" s="13">
        <f>SUM(E16:E24)</f>
        <v>0</v>
      </c>
      <c r="F15" s="13">
        <f>SUM(F16:F24)</f>
        <v>3240358.8800000004</v>
      </c>
      <c r="G15" s="13">
        <f>SUM(G16:G24)</f>
        <v>145112.03000000003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0</v>
      </c>
      <c r="D18" s="19">
        <v>0</v>
      </c>
      <c r="E18" s="19">
        <v>0</v>
      </c>
      <c r="F18" s="19">
        <f t="shared" si="3"/>
        <v>0</v>
      </c>
      <c r="G18" s="19">
        <f t="shared" si="2"/>
        <v>0</v>
      </c>
    </row>
    <row r="19" spans="1:7" x14ac:dyDescent="0.2">
      <c r="A19" s="3">
        <v>1240</v>
      </c>
      <c r="B19" s="7" t="s">
        <v>18</v>
      </c>
      <c r="C19" s="18">
        <v>759398.42</v>
      </c>
      <c r="D19" s="18">
        <v>145112.03</v>
      </c>
      <c r="E19" s="18">
        <v>0</v>
      </c>
      <c r="F19" s="18">
        <f t="shared" si="3"/>
        <v>904510.45000000007</v>
      </c>
      <c r="G19" s="18">
        <f t="shared" si="2"/>
        <v>145112.03000000003</v>
      </c>
    </row>
    <row r="20" spans="1:7" x14ac:dyDescent="0.2">
      <c r="A20" s="3">
        <v>1250</v>
      </c>
      <c r="B20" s="7" t="s">
        <v>19</v>
      </c>
      <c r="C20" s="18">
        <v>76413.42</v>
      </c>
      <c r="D20" s="18">
        <v>0</v>
      </c>
      <c r="E20" s="18">
        <v>0</v>
      </c>
      <c r="F20" s="18">
        <f t="shared" si="3"/>
        <v>76413.42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-707007.32</v>
      </c>
      <c r="D21" s="18">
        <v>0</v>
      </c>
      <c r="E21" s="18">
        <v>0</v>
      </c>
      <c r="F21" s="18">
        <f t="shared" si="3"/>
        <v>-707007.32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2966442.33</v>
      </c>
      <c r="D22" s="18">
        <v>0</v>
      </c>
      <c r="E22" s="18">
        <v>0</v>
      </c>
      <c r="F22" s="18">
        <f t="shared" si="3"/>
        <v>2966442.33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IMPLAN-02</cp:lastModifiedBy>
  <cp:lastPrinted>2022-07-26T17:33:47Z</cp:lastPrinted>
  <dcterms:created xsi:type="dcterms:W3CDTF">2014-02-09T04:04:15Z</dcterms:created>
  <dcterms:modified xsi:type="dcterms:W3CDTF">2022-07-26T17:33:50Z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